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<sst xmlns="http://schemas.openxmlformats.org/spreadsheetml/2006/main" count="328" uniqueCount="167">
  <si>
    <t>(рублей)</t>
  </si>
  <si>
    <t>Наименование</t>
  </si>
  <si>
    <t>Целевая статья</t>
  </si>
  <si>
    <t>Группы и подгруппы видов расходов</t>
  </si>
  <si>
    <t>01 0 00 00000</t>
  </si>
  <si>
    <t xml:space="preserve">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</si>
  <si>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</si>
  <si>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</si>
  <si>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</si>
  <si>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</si>
  <si>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</si>
  <si>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</si>
  <si>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</si>
  <si>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</si>
  <si>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</si>
  <si>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Пожарная безопасность и защита населения городского поселения "Поселок Полотняный Завод"</t>
  </si>
  <si>
    <t>01 0 02 00020</t>
  </si>
  <si>
    <t xml:space="preserve">    Основное мероприятие "Осуществление мероприятий по обеспечению безопасности людей на водных объектах. охране их жизни и здоровья на территориии городского поселения "Поселок Полотняный Завод"</t>
  </si>
  <si>
    <t>01 0 03 00000</t>
  </si>
  <si>
    <t xml:space="preserve">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</si>
  <si>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</si>
  <si>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>02 0 00 00000</t>
  </si>
  <si>
    <t xml:space="preserve">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</si>
  <si>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</si>
  <si>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</si>
  <si>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</si>
  <si>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</si>
  <si>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</si>
  <si>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Повышение безопасности дорожного движения на территории городского поселения"Поселок Полотняный Завод"</t>
  </si>
  <si>
    <t>02 0 02 00020</t>
  </si>
  <si>
    <t>03 0 00 00000</t>
  </si>
  <si>
    <t xml:space="preserve">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</si>
  <si>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</si>
  <si>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Капитальный ремонт жилого фонда городского поселения "Поселок Полотняный Завод"</t>
  </si>
  <si>
    <t>03 0 01 00010</t>
  </si>
  <si>
    <t xml:space="preserve">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</si>
  <si>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</si>
  <si>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Развитие коммунального хозяйства городского поселения "Поселок Полотняный Завод"</t>
  </si>
  <si>
    <t>03 0 02 00020</t>
  </si>
  <si>
    <t xml:space="preserve">        Иные бюджетные ассигнования</t>
  </si>
  <si>
    <t>800</t>
  </si>
  <si>
    <t>04 0 00 00000</t>
  </si>
  <si>
    <t xml:space="preserve">    Основное мероприятие "Уличное освещение городского поселения "Поселок Полотняный Завод"</t>
  </si>
  <si>
    <t>04 0 01 00000</t>
  </si>
  <si>
    <t xml:space="preserve">      Уличное освещение городского поселения "Поселок Полотняный Завод"</t>
  </si>
  <si>
    <t>04 0 01 00010</t>
  </si>
  <si>
    <t xml:space="preserve">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</si>
  <si>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</si>
  <si>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Содержание мест захоронения на территории городского поселения "Поселок Полотняный Завод"</t>
  </si>
  <si>
    <t>04 0 02 00020</t>
  </si>
  <si>
    <t xml:space="preserve">    Основное мероприятие "Озеленение территории городского поселения "Поселок Полотняный Завод"</t>
  </si>
  <si>
    <t>04 0 03 00000</t>
  </si>
  <si>
    <t xml:space="preserve">      Озеленение территории городского поселения "Поселок Полотняный Завод"</t>
  </si>
  <si>
    <t>04 0 03 00030</t>
  </si>
  <si>
    <t xml:space="preserve">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</si>
  <si>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</si>
  <si>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Прочие мероприятия в области благоустройства</t>
  </si>
  <si>
    <t>04 0 04 00040</t>
  </si>
  <si>
    <t>05 0 00 00000</t>
  </si>
  <si>
    <t>05 0 F2 00000</t>
  </si>
  <si>
    <t>05 0 F2 55550</t>
  </si>
  <si>
    <t>06 0 00 00000</t>
  </si>
  <si>
    <t xml:space="preserve">      Оснащение жилищного фонда приборами учета воды, природного газа, тепловой и электрической энергии, мероприятия по энергосбережению</t>
  </si>
  <si>
    <t>09 0 00 00000</t>
  </si>
  <si>
    <t xml:space="preserve">    Основное мероприятие "Организация и проведение мероприятий в области культуры"</t>
  </si>
  <si>
    <t>09 0 01 00000</t>
  </si>
  <si>
    <t xml:space="preserve">      Организация и проведение мероприятий в области культуры</t>
  </si>
  <si>
    <t>09 0 01 00010</t>
  </si>
  <si>
    <t xml:space="preserve">  Подпрограмма "Осуществление полномочий по содержанию МБУК "Клуб ЧАС-ПИК"</t>
  </si>
  <si>
    <t>09 1 00 00000</t>
  </si>
  <si>
    <t xml:space="preserve">    Основное мероприятие "Развитие и содержание МБУК "Клуб ЧАС-ПИК"</t>
  </si>
  <si>
    <t>09 1 01 00000</t>
  </si>
  <si>
    <t xml:space="preserve">      Развитие и содержание МБУК "Клуб ЧАС-ПИК"</t>
  </si>
  <si>
    <t>09 1 01 00010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</si>
  <si>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</si>
  <si>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</si>
  <si>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</si>
  <si>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</si>
  <si>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Подпрограмма "Осуществление полномочий по содержанию библиотеки"</t>
  </si>
  <si>
    <t>09 2 00 00000</t>
  </si>
  <si>
    <t xml:space="preserve">    Основное мероприятие "Осуществление полномочий по содержанию библиотеки"</t>
  </si>
  <si>
    <t>09 2 01 00000</t>
  </si>
  <si>
    <t xml:space="preserve">      Осуществление полномочий по содержанию библиотеки</t>
  </si>
  <si>
    <t>09 2 01 00010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</si>
  <si>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</si>
  <si>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</si>
  <si>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</si>
  <si>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</si>
  <si>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11 0 00 00000</t>
  </si>
  <si>
    <t>11 0 01 00000</t>
  </si>
  <si>
    <t>11 0 01 00010</t>
  </si>
  <si>
    <t>25 0 00 00000</t>
  </si>
  <si>
    <t xml:space="preserve">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</si>
  <si>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</si>
  <si>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</si>
  <si>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</si>
  <si>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</si>
  <si>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</si>
  <si>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</si>
  <si>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</si>
  <si>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</si>
  <si>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</si>
  <si>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Высшее должностное лицо администрации МО Городское поселение Поселок Полотняный Завод</t>
  </si>
  <si>
    <t>25 0 02 00300</t>
  </si>
  <si>
    <t xml:space="preserve">      Центральный аппарат</t>
  </si>
  <si>
    <t>25 0 02 00400</t>
  </si>
  <si>
    <t xml:space="preserve">    Резервный фонд</t>
  </si>
  <si>
    <t>25 0 03 00000</t>
  </si>
  <si>
    <t xml:space="preserve">      Закупка товаров. работ и услуг для муниципальных нужд</t>
  </si>
  <si>
    <t>25 0 03 00500</t>
  </si>
  <si>
    <t xml:space="preserve">          Резервные средства</t>
  </si>
  <si>
    <t>870</t>
  </si>
  <si>
    <t xml:space="preserve">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</si>
  <si>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</si>
  <si>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Основное мероприятие "Другие общегосударственные вопросы"</t>
  </si>
  <si>
    <t>25 0 04 00600</t>
  </si>
  <si>
    <t>26 0 00 00000</t>
  </si>
  <si>
    <t xml:space="preserve">    Основное мероприятие "Корректировка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</si>
  <si>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>26 0 01 00000</t>
  </si>
  <si>
    <t xml:space="preserve">      Корректировка правил землепользования и застройки, разработка проектов планировки территории муниципального образования "городское поселение "поселок Полотняный Завод"</t>
  </si>
  <si>
    <t>26 0 01 00010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</si>
  <si>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</si>
  <si>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</si>
  <si>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</si>
  <si>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</si>
  <si>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</si>
  <si>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</si>
  <si>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</si>
  <si>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</si>
  <si>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</si>
  <si>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>Распределение бюджетных ассигнований  бюджета  городского поселения "Поселок Полотняный Завод"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</t>
  </si>
  <si>
    <t xml:space="preserve">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</si>
  <si>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</si>
  <si>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Муниципальная программа: Комплексное развитие систем коммунальной инфраструктуры МО " Городское поселение " Поселок Полотнянный Завод "</t>
  </si>
  <si>
    <t>Муниципальная программа "Благоустройство территории городского поселения "Поселок Полотняный Завод"</t>
  </si>
  <si>
    <t xml:space="preserve">Муниципальная программа "Формирование комфортной городской среды на территории городского поселения "Поселок Полотняный Завод" </t>
  </si>
  <si>
    <t>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</si>
  <si>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Муниципальная программа "Развитие культуры в муниципальном образовании "Городское поселение "поселок Полотняный Завод" </t>
  </si>
  <si>
    <t>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</si>
  <si>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Муниципальная программа "Развитие муниципального управления в МО Городское поселение "Поселок Полотняный Завод" </t>
  </si>
  <si>
    <t>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</si>
  <si>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</si>
  <si>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        Закупка товаров, работ и услуг для обеспечения государственных (муниципальных) нужд</t>
  </si>
  <si>
    <t>Приложение №9</t>
  </si>
  <si>
    <t>05 0 F2 S5550</t>
  </si>
  <si>
    <t>на 2023 год</t>
  </si>
  <si>
    <t>Бюджетные ассигнования на 2023 год</t>
  </si>
  <si>
    <t>Реализация программ формирования современной городской среды (за счет средств областного бюджета)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</si>
  <si>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</si>
  <si>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</si>
  <si>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</si>
  <si>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</si>
  <si>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26 0 02 S70070</t>
  </si>
  <si>
    <t>26 0 02 S70030</t>
  </si>
  <si>
    <t>26 0 02 S70010</t>
  </si>
  <si>
    <t xml:space="preserve">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</si>
  <si>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Профилактика правонарушений в муниципальном образовании "Городское поселение "Поселок Полотняный Завод"</t>
  </si>
  <si>
    <t>02 0 R1 S5000</t>
  </si>
  <si>
    <t>к Решению Полотняно-Заводского поселкового Собрания</t>
  </si>
  <si>
    <t>№_______ от ______ декабря 2022  года</t>
  </si>
  <si>
    <t xml:space="preserve">                Реализация мероприятий подпрограммы "Совершенствование и развитие сети автомобильных дорог Калужской области"</t>
  </si>
  <si>
    <t xml:space="preserve">  Подпрограмма "Пособия по социальной помощи работникам культуры"</t>
  </si>
  <si>
    <t>09 3 00 00000</t>
  </si>
  <si>
    <t xml:space="preserve">    Основное мероприятие "Пособия по социальной помощи работникам культуры"</t>
  </si>
  <si>
    <t>09 3 01 00000</t>
  </si>
  <si>
    <t xml:space="preserve">      Пособие по социальной помощи работникам культуры</t>
  </si>
  <si>
    <t>09 3 01 00010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</si>
</sst>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49" fontId="34" fillId="0" borderId="2" xfId="55" applyProtection="1">
      <alignment horizontal="center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4" fontId="34" fillId="36" borderId="2" xfId="57" applyFill="1" applyProtection="1">
      <alignment horizontal="right" vertical="top" shrinkToFi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4" fontId="36" fillId="36" borderId="2" xfId="57" applyFont="1" applyFill="1" applyProtection="1">
      <alignment horizontal="right" vertical="top" shrinkToFit="1"/>
      <protection/>
    </xf>
    <xf numFmtId="49" fontId="36" fillId="10" borderId="2" xfId="48" applyFill="1" applyProtection="1">
      <alignment horizontal="left" vertical="top" wrapText="1"/>
      <protection/>
    </xf>
    <xf numFmtId="49" fontId="36" fillId="10" borderId="2" xfId="54" applyFill="1" applyProtection="1">
      <alignment horizontal="center" vertical="top" wrapText="1"/>
      <protection/>
    </xf>
    <xf numFmtId="4" fontId="36" fillId="10" borderId="2" xfId="56" applyFill="1" applyProtection="1">
      <alignment horizontal="right" vertical="top" shrinkToFit="1"/>
      <protection/>
    </xf>
    <xf numFmtId="4" fontId="34" fillId="36" borderId="2" xfId="57" applyFont="1" applyFill="1" applyProtection="1">
      <alignment horizontal="right" vertical="top" shrinkToFi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4" fillId="37" borderId="2" xfId="49" applyFill="1" applyProtection="1">
      <alignment horizontal="left" vertical="top" wrapText="1"/>
      <protection/>
    </xf>
    <xf numFmtId="49" fontId="34" fillId="27" borderId="2" xfId="49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4" fontId="34" fillId="37" borderId="2" xfId="57" applyFont="1" applyFill="1" applyProtection="1">
      <alignment horizontal="right" vertical="top" shrinkToFit="1"/>
      <protection/>
    </xf>
    <xf numFmtId="49" fontId="34" fillId="27" borderId="2" xfId="55" applyFill="1" applyProtection="1">
      <alignment horizontal="center" vertical="top" wrapText="1"/>
      <protection/>
    </xf>
    <xf numFmtId="4" fontId="34" fillId="27" borderId="2" xfId="57" applyFont="1" applyFill="1" applyProtection="1">
      <alignment horizontal="right" vertical="top" shrinkToFi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54" fillId="0" borderId="0" xfId="40" applyNumberFormat="1" applyFont="1" applyProtection="1">
      <alignment horizontal="center" wrapText="1"/>
      <protection/>
    </xf>
    <xf numFmtId="0" fontId="54" fillId="0" borderId="0" xfId="40" applyFont="1">
      <alignment horizontal="center" wrapText="1"/>
      <protection/>
    </xf>
    <xf numFmtId="0" fontId="36" fillId="0" borderId="0" xfId="41" applyNumberFormat="1" applyFont="1" applyProtection="1">
      <alignment horizontal="center"/>
      <protection/>
    </xf>
    <xf numFmtId="0" fontId="36" fillId="0" borderId="0" xfId="41" applyFont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SheetLayoutView="100" workbookViewId="0" topLeftCell="A130">
      <selection activeCell="A62" sqref="A62:D149"/>
    </sheetView>
  </sheetViews>
  <sheetFormatPr defaultColWidth="9.140625" defaultRowHeight="15" outlineLevelRow="5"/>
  <cols>
    <col min="1" max="1" width="53.00390625" style="1" customWidth="1"/>
    <col min="2" max="2" width="12.140625" style="1" customWidth="1"/>
    <col min="3" max="3" width="10.8515625" style="1" customWidth="1"/>
    <col min="4" max="4" width="18.00390625" style="1" customWidth="1"/>
    <col min="5" max="6" width="9.140625" style="1" hidden="1" customWidth="1"/>
    <col min="7" max="16384" width="9.140625" style="1" customWidth="1"/>
  </cols>
  <sheetData>
    <row r="1" spans="1:6" ht="15">
      <c r="A1" s="28" t="s">
        <v>143</v>
      </c>
      <c r="B1" s="28"/>
      <c r="C1" s="28"/>
      <c r="D1" s="28"/>
      <c r="E1" s="28"/>
      <c r="F1" s="28"/>
    </row>
    <row r="2" spans="1:6" ht="15">
      <c r="A2" s="28" t="s">
        <v>158</v>
      </c>
      <c r="B2" s="28"/>
      <c r="C2" s="28"/>
      <c r="D2" s="28"/>
      <c r="E2" s="28"/>
      <c r="F2" s="28"/>
    </row>
    <row r="3" spans="1:6" ht="15">
      <c r="A3" s="24" t="s">
        <v>159</v>
      </c>
      <c r="B3" s="25"/>
      <c r="C3" s="25"/>
      <c r="D3" s="25"/>
      <c r="E3" s="25"/>
      <c r="F3" s="25"/>
    </row>
    <row r="4" spans="1:4" ht="15">
      <c r="A4" s="29"/>
      <c r="B4" s="30"/>
      <c r="C4" s="30"/>
      <c r="D4" s="30"/>
    </row>
    <row r="5" spans="1:4" ht="55.5" customHeight="1">
      <c r="A5" s="31" t="s">
        <v>130</v>
      </c>
      <c r="B5" s="32"/>
      <c r="C5" s="32"/>
      <c r="D5" s="32"/>
    </row>
    <row r="6" spans="1:4" ht="15.75" customHeight="1">
      <c r="A6" s="33" t="s">
        <v>145</v>
      </c>
      <c r="B6" s="34"/>
      <c r="C6" s="34"/>
      <c r="D6" s="34"/>
    </row>
    <row r="7" spans="1:4" ht="15" customHeight="1">
      <c r="A7" s="35"/>
      <c r="B7" s="36"/>
      <c r="C7" s="36"/>
      <c r="D7" s="36"/>
    </row>
    <row r="8" spans="1:4" ht="12.75" customHeight="1">
      <c r="A8" s="22" t="s">
        <v>0</v>
      </c>
      <c r="B8" s="23"/>
      <c r="C8" s="23"/>
      <c r="D8" s="23"/>
    </row>
    <row r="9" spans="1:4" ht="15.75" customHeight="1">
      <c r="A9" s="26" t="s">
        <v>1</v>
      </c>
      <c r="B9" s="26" t="s">
        <v>2</v>
      </c>
      <c r="C9" s="26" t="s">
        <v>3</v>
      </c>
      <c r="D9" s="26" t="s">
        <v>146</v>
      </c>
    </row>
    <row r="10" spans="1:4" ht="47.25" customHeight="1">
      <c r="A10" s="27"/>
      <c r="B10" s="27"/>
      <c r="C10" s="27"/>
      <c r="D10" s="27"/>
    </row>
    <row r="11" spans="1:4" ht="12.75" customHeight="1">
      <c r="A11" s="2">
        <v>1</v>
      </c>
      <c r="B11" s="2">
        <v>2</v>
      </c>
      <c r="C11" s="2">
        <v>3</v>
      </c>
      <c r="D11" s="2">
        <v>4</v>
      </c>
    </row>
    <row r="12" spans="1:4" ht="51">
      <c r="A12" s="10" t="s">
        <v>131</v>
      </c>
      <c r="B12" s="11" t="s">
        <v>4</v>
      </c>
      <c r="C12" s="11"/>
      <c r="D12" s="12">
        <f>D13+D17+D21</f>
        <v>300000</v>
      </c>
    </row>
    <row r="13" spans="1:4" ht="38.25" outlineLevel="2">
      <c r="A13" s="14" t="s">
        <v>5</v>
      </c>
      <c r="B13" s="15" t="s">
        <v>6</v>
      </c>
      <c r="C13" s="15"/>
      <c r="D13" s="6">
        <f>D14</f>
        <v>100000</v>
      </c>
    </row>
    <row r="14" spans="1:4" ht="25.5" outlineLevel="3">
      <c r="A14" s="14" t="s">
        <v>7</v>
      </c>
      <c r="B14" s="15" t="s">
        <v>8</v>
      </c>
      <c r="C14" s="15"/>
      <c r="D14" s="6">
        <f>D15</f>
        <v>100000</v>
      </c>
    </row>
    <row r="15" spans="1:4" ht="25.5" outlineLevel="4">
      <c r="A15" s="14" t="s">
        <v>9</v>
      </c>
      <c r="B15" s="15" t="s">
        <v>8</v>
      </c>
      <c r="C15" s="15" t="s">
        <v>10</v>
      </c>
      <c r="D15" s="6">
        <f>D16</f>
        <v>100000</v>
      </c>
    </row>
    <row r="16" spans="1:4" ht="25.5" outlineLevel="5">
      <c r="A16" s="14" t="s">
        <v>11</v>
      </c>
      <c r="B16" s="15" t="s">
        <v>8</v>
      </c>
      <c r="C16" s="15" t="s">
        <v>12</v>
      </c>
      <c r="D16" s="6">
        <v>100000</v>
      </c>
    </row>
    <row r="17" spans="1:4" ht="38.25" outlineLevel="2">
      <c r="A17" s="14" t="s">
        <v>13</v>
      </c>
      <c r="B17" s="15" t="s">
        <v>14</v>
      </c>
      <c r="C17" s="15"/>
      <c r="D17" s="6">
        <f>D18</f>
        <v>100000</v>
      </c>
    </row>
    <row r="18" spans="1:4" ht="25.5" outlineLevel="3">
      <c r="A18" s="14" t="s">
        <v>15</v>
      </c>
      <c r="B18" s="15" t="s">
        <v>16</v>
      </c>
      <c r="C18" s="15"/>
      <c r="D18" s="6">
        <f>D19</f>
        <v>100000</v>
      </c>
    </row>
    <row r="19" spans="1:4" ht="25.5" outlineLevel="4">
      <c r="A19" s="14" t="s">
        <v>9</v>
      </c>
      <c r="B19" s="15" t="s">
        <v>16</v>
      </c>
      <c r="C19" s="15" t="s">
        <v>10</v>
      </c>
      <c r="D19" s="6">
        <f>D20</f>
        <v>100000</v>
      </c>
    </row>
    <row r="20" spans="1:4" ht="25.5" outlineLevel="5">
      <c r="A20" s="14" t="s">
        <v>11</v>
      </c>
      <c r="B20" s="15" t="s">
        <v>16</v>
      </c>
      <c r="C20" s="15" t="s">
        <v>12</v>
      </c>
      <c r="D20" s="6">
        <v>100000</v>
      </c>
    </row>
    <row r="21" spans="1:4" ht="51" outlineLevel="2">
      <c r="A21" s="14" t="s">
        <v>17</v>
      </c>
      <c r="B21" s="15" t="s">
        <v>18</v>
      </c>
      <c r="C21" s="15"/>
      <c r="D21" s="6">
        <f>D22</f>
        <v>100000</v>
      </c>
    </row>
    <row r="22" spans="1:4" ht="51" outlineLevel="3">
      <c r="A22" s="14" t="s">
        <v>19</v>
      </c>
      <c r="B22" s="15" t="s">
        <v>20</v>
      </c>
      <c r="C22" s="15"/>
      <c r="D22" s="6">
        <f>D23</f>
        <v>100000</v>
      </c>
    </row>
    <row r="23" spans="1:4" ht="25.5" outlineLevel="4">
      <c r="A23" s="14" t="s">
        <v>9</v>
      </c>
      <c r="B23" s="15" t="s">
        <v>20</v>
      </c>
      <c r="C23" s="15" t="s">
        <v>10</v>
      </c>
      <c r="D23" s="6">
        <f>D24</f>
        <v>100000</v>
      </c>
    </row>
    <row r="24" spans="1:4" ht="25.5" outlineLevel="5">
      <c r="A24" s="14" t="s">
        <v>11</v>
      </c>
      <c r="B24" s="15" t="s">
        <v>20</v>
      </c>
      <c r="C24" s="15" t="s">
        <v>12</v>
      </c>
      <c r="D24" s="6">
        <v>100000</v>
      </c>
    </row>
    <row r="25" spans="1:4" ht="38.25">
      <c r="A25" s="10" t="s">
        <v>132</v>
      </c>
      <c r="B25" s="11" t="s">
        <v>21</v>
      </c>
      <c r="C25" s="11"/>
      <c r="D25" s="12">
        <f>D26+D30+D34</f>
        <v>13809306</v>
      </c>
    </row>
    <row r="26" spans="1:4" ht="38.25" outlineLevel="2">
      <c r="A26" s="14" t="s">
        <v>22</v>
      </c>
      <c r="B26" s="15" t="s">
        <v>23</v>
      </c>
      <c r="C26" s="15"/>
      <c r="D26" s="6">
        <f>D27</f>
        <v>1100000</v>
      </c>
    </row>
    <row r="27" spans="1:4" ht="38.25" outlineLevel="3">
      <c r="A27" s="14" t="s">
        <v>24</v>
      </c>
      <c r="B27" s="15" t="s">
        <v>25</v>
      </c>
      <c r="C27" s="15"/>
      <c r="D27" s="6">
        <f>D28</f>
        <v>1100000</v>
      </c>
    </row>
    <row r="28" spans="1:4" ht="25.5" outlineLevel="4">
      <c r="A28" s="14" t="s">
        <v>9</v>
      </c>
      <c r="B28" s="15" t="s">
        <v>25</v>
      </c>
      <c r="C28" s="15" t="s">
        <v>10</v>
      </c>
      <c r="D28" s="6">
        <f>D29</f>
        <v>1100000</v>
      </c>
    </row>
    <row r="29" spans="1:4" ht="25.5" outlineLevel="5">
      <c r="A29" s="14" t="s">
        <v>11</v>
      </c>
      <c r="B29" s="15" t="s">
        <v>25</v>
      </c>
      <c r="C29" s="15" t="s">
        <v>12</v>
      </c>
      <c r="D29" s="6">
        <v>1100000</v>
      </c>
    </row>
    <row r="30" spans="1:4" ht="38.25" outlineLevel="2">
      <c r="A30" s="14" t="s">
        <v>26</v>
      </c>
      <c r="B30" s="15" t="s">
        <v>27</v>
      </c>
      <c r="C30" s="15"/>
      <c r="D30" s="6">
        <f>D31</f>
        <v>400000</v>
      </c>
    </row>
    <row r="31" spans="1:4" ht="38.25" outlineLevel="3">
      <c r="A31" s="14" t="s">
        <v>28</v>
      </c>
      <c r="B31" s="15" t="s">
        <v>29</v>
      </c>
      <c r="C31" s="15"/>
      <c r="D31" s="6">
        <f>D32</f>
        <v>400000</v>
      </c>
    </row>
    <row r="32" spans="1:4" ht="25.5" outlineLevel="4">
      <c r="A32" s="14" t="s">
        <v>9</v>
      </c>
      <c r="B32" s="15" t="s">
        <v>29</v>
      </c>
      <c r="C32" s="15" t="s">
        <v>10</v>
      </c>
      <c r="D32" s="6">
        <f>D33</f>
        <v>400000</v>
      </c>
    </row>
    <row r="33" spans="1:4" ht="25.5" outlineLevel="5">
      <c r="A33" s="14" t="s">
        <v>11</v>
      </c>
      <c r="B33" s="15" t="s">
        <v>29</v>
      </c>
      <c r="C33" s="15" t="s">
        <v>12</v>
      </c>
      <c r="D33" s="6">
        <v>400000</v>
      </c>
    </row>
    <row r="34" spans="1:4" ht="38.25" outlineLevel="5">
      <c r="A34" s="16" t="s">
        <v>160</v>
      </c>
      <c r="B34" s="18" t="s">
        <v>157</v>
      </c>
      <c r="C34" s="18"/>
      <c r="D34" s="19">
        <f>D35</f>
        <v>12309306</v>
      </c>
    </row>
    <row r="35" spans="1:4" ht="25.5" outlineLevel="5">
      <c r="A35" s="17" t="s">
        <v>148</v>
      </c>
      <c r="B35" s="20" t="s">
        <v>157</v>
      </c>
      <c r="C35" s="20" t="s">
        <v>10</v>
      </c>
      <c r="D35" s="21">
        <f>D36</f>
        <v>12309306</v>
      </c>
    </row>
    <row r="36" spans="1:4" ht="25.5" outlineLevel="5">
      <c r="A36" s="14" t="s">
        <v>149</v>
      </c>
      <c r="B36" s="15" t="s">
        <v>157</v>
      </c>
      <c r="C36" s="15" t="s">
        <v>12</v>
      </c>
      <c r="D36" s="13">
        <v>12309306</v>
      </c>
    </row>
    <row r="37" spans="1:4" ht="38.25">
      <c r="A37" s="10" t="s">
        <v>133</v>
      </c>
      <c r="B37" s="11" t="s">
        <v>30</v>
      </c>
      <c r="C37" s="11"/>
      <c r="D37" s="12">
        <f>D38+D42</f>
        <v>4600635.17</v>
      </c>
    </row>
    <row r="38" spans="1:4" ht="25.5" outlineLevel="2">
      <c r="A38" s="14" t="s">
        <v>31</v>
      </c>
      <c r="B38" s="15" t="s">
        <v>32</v>
      </c>
      <c r="C38" s="15"/>
      <c r="D38" s="6">
        <f>D39</f>
        <v>1400000</v>
      </c>
    </row>
    <row r="39" spans="1:4" ht="25.5" outlineLevel="3">
      <c r="A39" s="14" t="s">
        <v>33</v>
      </c>
      <c r="B39" s="15" t="s">
        <v>34</v>
      </c>
      <c r="C39" s="15"/>
      <c r="D39" s="6">
        <f>D40</f>
        <v>1400000</v>
      </c>
    </row>
    <row r="40" spans="1:4" ht="25.5" outlineLevel="4">
      <c r="A40" s="14" t="s">
        <v>9</v>
      </c>
      <c r="B40" s="15" t="s">
        <v>34</v>
      </c>
      <c r="C40" s="15" t="s">
        <v>10</v>
      </c>
      <c r="D40" s="6">
        <f>D41</f>
        <v>1400000</v>
      </c>
    </row>
    <row r="41" spans="1:4" ht="25.5" outlineLevel="5">
      <c r="A41" s="14" t="s">
        <v>11</v>
      </c>
      <c r="B41" s="15" t="s">
        <v>34</v>
      </c>
      <c r="C41" s="15" t="s">
        <v>12</v>
      </c>
      <c r="D41" s="6">
        <v>1400000</v>
      </c>
    </row>
    <row r="42" spans="1:4" ht="25.5" outlineLevel="2">
      <c r="A42" s="14" t="s">
        <v>35</v>
      </c>
      <c r="B42" s="15" t="s">
        <v>36</v>
      </c>
      <c r="C42" s="15"/>
      <c r="D42" s="6">
        <f>D43</f>
        <v>3200635.17</v>
      </c>
    </row>
    <row r="43" spans="1:4" ht="25.5" outlineLevel="3">
      <c r="A43" s="14" t="s">
        <v>37</v>
      </c>
      <c r="B43" s="15" t="s">
        <v>38</v>
      </c>
      <c r="C43" s="15"/>
      <c r="D43" s="6">
        <f>D44</f>
        <v>3200635.17</v>
      </c>
    </row>
    <row r="44" spans="1:4" ht="25.5" outlineLevel="4">
      <c r="A44" s="14" t="s">
        <v>9</v>
      </c>
      <c r="B44" s="15" t="s">
        <v>38</v>
      </c>
      <c r="C44" s="15" t="s">
        <v>10</v>
      </c>
      <c r="D44" s="6">
        <f>D45</f>
        <v>3200635.17</v>
      </c>
    </row>
    <row r="45" spans="1:4" ht="25.5" outlineLevel="5">
      <c r="A45" s="14" t="s">
        <v>11</v>
      </c>
      <c r="B45" s="15" t="s">
        <v>38</v>
      </c>
      <c r="C45" s="15" t="s">
        <v>12</v>
      </c>
      <c r="D45" s="6">
        <v>3200635.17</v>
      </c>
    </row>
    <row r="46" spans="1:4" ht="25.5">
      <c r="A46" s="10" t="s">
        <v>134</v>
      </c>
      <c r="B46" s="11" t="s">
        <v>41</v>
      </c>
      <c r="C46" s="11"/>
      <c r="D46" s="12">
        <f>D47+D51+D55+D59</f>
        <v>9950000</v>
      </c>
    </row>
    <row r="47" spans="1:4" ht="25.5" outlineLevel="2">
      <c r="A47" s="14" t="s">
        <v>42</v>
      </c>
      <c r="B47" s="15" t="s">
        <v>43</v>
      </c>
      <c r="C47" s="15"/>
      <c r="D47" s="6">
        <f>D48</f>
        <v>2400000</v>
      </c>
    </row>
    <row r="48" spans="1:4" ht="25.5" outlineLevel="3">
      <c r="A48" s="14" t="s">
        <v>44</v>
      </c>
      <c r="B48" s="15" t="s">
        <v>45</v>
      </c>
      <c r="C48" s="15"/>
      <c r="D48" s="6">
        <f>D49</f>
        <v>2400000</v>
      </c>
    </row>
    <row r="49" spans="1:4" ht="25.5" outlineLevel="4">
      <c r="A49" s="14" t="s">
        <v>9</v>
      </c>
      <c r="B49" s="15" t="s">
        <v>45</v>
      </c>
      <c r="C49" s="15" t="s">
        <v>10</v>
      </c>
      <c r="D49" s="6">
        <f>D50</f>
        <v>2400000</v>
      </c>
    </row>
    <row r="50" spans="1:4" ht="25.5" outlineLevel="5">
      <c r="A50" s="14" t="s">
        <v>11</v>
      </c>
      <c r="B50" s="15" t="s">
        <v>45</v>
      </c>
      <c r="C50" s="15" t="s">
        <v>12</v>
      </c>
      <c r="D50" s="6">
        <v>2400000</v>
      </c>
    </row>
    <row r="51" spans="1:4" ht="38.25" outlineLevel="2">
      <c r="A51" s="14" t="s">
        <v>46</v>
      </c>
      <c r="B51" s="15" t="s">
        <v>47</v>
      </c>
      <c r="C51" s="15"/>
      <c r="D51" s="6">
        <f>D52</f>
        <v>100000</v>
      </c>
    </row>
    <row r="52" spans="1:4" ht="25.5" outlineLevel="3">
      <c r="A52" s="14" t="s">
        <v>48</v>
      </c>
      <c r="B52" s="15" t="s">
        <v>49</v>
      </c>
      <c r="C52" s="15"/>
      <c r="D52" s="6">
        <f>D53</f>
        <v>100000</v>
      </c>
    </row>
    <row r="53" spans="1:4" ht="25.5" outlineLevel="4">
      <c r="A53" s="14" t="s">
        <v>9</v>
      </c>
      <c r="B53" s="15" t="s">
        <v>49</v>
      </c>
      <c r="C53" s="15" t="s">
        <v>10</v>
      </c>
      <c r="D53" s="6">
        <f>D54</f>
        <v>100000</v>
      </c>
    </row>
    <row r="54" spans="1:4" ht="25.5" outlineLevel="5">
      <c r="A54" s="14" t="s">
        <v>11</v>
      </c>
      <c r="B54" s="15" t="s">
        <v>49</v>
      </c>
      <c r="C54" s="15" t="s">
        <v>12</v>
      </c>
      <c r="D54" s="6">
        <v>100000</v>
      </c>
    </row>
    <row r="55" spans="1:4" ht="25.5" outlineLevel="2">
      <c r="A55" s="14" t="s">
        <v>50</v>
      </c>
      <c r="B55" s="15" t="s">
        <v>51</v>
      </c>
      <c r="C55" s="15"/>
      <c r="D55" s="6">
        <f>D56</f>
        <v>450000</v>
      </c>
    </row>
    <row r="56" spans="1:4" ht="25.5" outlineLevel="3">
      <c r="A56" s="14" t="s">
        <v>52</v>
      </c>
      <c r="B56" s="15" t="s">
        <v>53</v>
      </c>
      <c r="C56" s="15"/>
      <c r="D56" s="6">
        <f>D57</f>
        <v>450000</v>
      </c>
    </row>
    <row r="57" spans="1:4" ht="25.5" outlineLevel="4">
      <c r="A57" s="14" t="s">
        <v>9</v>
      </c>
      <c r="B57" s="15" t="s">
        <v>53</v>
      </c>
      <c r="C57" s="15" t="s">
        <v>10</v>
      </c>
      <c r="D57" s="6">
        <f>D58</f>
        <v>450000</v>
      </c>
    </row>
    <row r="58" spans="1:4" ht="25.5" outlineLevel="5">
      <c r="A58" s="14" t="s">
        <v>11</v>
      </c>
      <c r="B58" s="15" t="s">
        <v>53</v>
      </c>
      <c r="C58" s="15" t="s">
        <v>12</v>
      </c>
      <c r="D58" s="6">
        <v>450000</v>
      </c>
    </row>
    <row r="59" spans="1:4" ht="38.25" outlineLevel="2">
      <c r="A59" s="14" t="s">
        <v>54</v>
      </c>
      <c r="B59" s="15" t="s">
        <v>55</v>
      </c>
      <c r="C59" s="15"/>
      <c r="D59" s="6">
        <f>D60</f>
        <v>7000000</v>
      </c>
    </row>
    <row r="60" spans="1:4" ht="15" outlineLevel="3">
      <c r="A60" s="14" t="s">
        <v>56</v>
      </c>
      <c r="B60" s="15" t="s">
        <v>57</v>
      </c>
      <c r="C60" s="15"/>
      <c r="D60" s="6">
        <f>D61</f>
        <v>7000000</v>
      </c>
    </row>
    <row r="61" spans="1:4" ht="25.5" outlineLevel="4">
      <c r="A61" s="14" t="s">
        <v>9</v>
      </c>
      <c r="B61" s="15" t="s">
        <v>57</v>
      </c>
      <c r="C61" s="15" t="s">
        <v>10</v>
      </c>
      <c r="D61" s="6">
        <f>D62</f>
        <v>7000000</v>
      </c>
    </row>
    <row r="62" spans="1:4" ht="25.5" outlineLevel="5">
      <c r="A62" s="14" t="s">
        <v>11</v>
      </c>
      <c r="B62" s="15" t="s">
        <v>57</v>
      </c>
      <c r="C62" s="15" t="s">
        <v>12</v>
      </c>
      <c r="D62" s="6">
        <v>7000000</v>
      </c>
    </row>
    <row r="63" spans="1:4" ht="38.25">
      <c r="A63" s="10" t="s">
        <v>135</v>
      </c>
      <c r="B63" s="11" t="s">
        <v>58</v>
      </c>
      <c r="C63" s="11"/>
      <c r="D63" s="12">
        <f>D64</f>
        <v>3598130.83</v>
      </c>
    </row>
    <row r="64" spans="1:4" ht="25.5" outlineLevel="2">
      <c r="A64" s="14" t="s">
        <v>128</v>
      </c>
      <c r="B64" s="15" t="s">
        <v>59</v>
      </c>
      <c r="C64" s="15"/>
      <c r="D64" s="6">
        <f>D65+D69</f>
        <v>3598130.83</v>
      </c>
    </row>
    <row r="65" spans="1:4" ht="25.5" outlineLevel="3">
      <c r="A65" s="14" t="s">
        <v>129</v>
      </c>
      <c r="B65" s="15" t="s">
        <v>60</v>
      </c>
      <c r="C65" s="15"/>
      <c r="D65" s="6">
        <f>D66</f>
        <v>3598130.83</v>
      </c>
    </row>
    <row r="66" spans="1:4" ht="25.5" outlineLevel="4">
      <c r="A66" s="14" t="s">
        <v>9</v>
      </c>
      <c r="B66" s="15" t="s">
        <v>60</v>
      </c>
      <c r="C66" s="15" t="s">
        <v>10</v>
      </c>
      <c r="D66" s="6">
        <f>D67</f>
        <v>3598130.83</v>
      </c>
    </row>
    <row r="67" spans="1:4" ht="29.25" customHeight="1" outlineLevel="5">
      <c r="A67" s="14" t="s">
        <v>11</v>
      </c>
      <c r="B67" s="15" t="s">
        <v>60</v>
      </c>
      <c r="C67" s="15" t="s">
        <v>12</v>
      </c>
      <c r="D67" s="6">
        <v>3598130.83</v>
      </c>
    </row>
    <row r="68" spans="1:4" ht="38.25" hidden="1">
      <c r="A68" s="10" t="s">
        <v>136</v>
      </c>
      <c r="B68" s="11" t="s">
        <v>61</v>
      </c>
      <c r="C68" s="11"/>
      <c r="D68" s="12">
        <f>D69</f>
        <v>0</v>
      </c>
    </row>
    <row r="69" spans="1:4" ht="0.75" customHeight="1" hidden="1" outlineLevel="2">
      <c r="A69" s="14" t="s">
        <v>147</v>
      </c>
      <c r="B69" s="15" t="s">
        <v>144</v>
      </c>
      <c r="C69" s="15"/>
      <c r="D69" s="6">
        <f>D70</f>
        <v>0</v>
      </c>
    </row>
    <row r="70" spans="1:4" ht="0.75" customHeight="1" hidden="1" outlineLevel="3">
      <c r="A70" s="14" t="s">
        <v>62</v>
      </c>
      <c r="B70" s="15" t="s">
        <v>144</v>
      </c>
      <c r="C70" s="15"/>
      <c r="D70" s="6">
        <f>D71</f>
        <v>0</v>
      </c>
    </row>
    <row r="71" spans="1:4" ht="26.25" customHeight="1" hidden="1" outlineLevel="4">
      <c r="A71" s="14" t="s">
        <v>148</v>
      </c>
      <c r="B71" s="15" t="s">
        <v>144</v>
      </c>
      <c r="C71" s="15" t="s">
        <v>10</v>
      </c>
      <c r="D71" s="6">
        <f>D72</f>
        <v>0</v>
      </c>
    </row>
    <row r="72" spans="1:4" ht="30.75" customHeight="1" hidden="1" outlineLevel="5">
      <c r="A72" s="14" t="s">
        <v>149</v>
      </c>
      <c r="B72" s="15" t="s">
        <v>144</v>
      </c>
      <c r="C72" s="15" t="s">
        <v>12</v>
      </c>
      <c r="D72" s="6">
        <v>0</v>
      </c>
    </row>
    <row r="73" spans="1:4" ht="38.25" collapsed="1">
      <c r="A73" s="10" t="s">
        <v>137</v>
      </c>
      <c r="B73" s="11" t="s">
        <v>63</v>
      </c>
      <c r="C73" s="11"/>
      <c r="D73" s="12">
        <f>D74+D78+D83+D88</f>
        <v>7064500</v>
      </c>
    </row>
    <row r="74" spans="1:4" ht="25.5" outlineLevel="2">
      <c r="A74" s="14" t="s">
        <v>64</v>
      </c>
      <c r="B74" s="15" t="s">
        <v>65</v>
      </c>
      <c r="C74" s="15"/>
      <c r="D74" s="6">
        <f>D75</f>
        <v>547700</v>
      </c>
    </row>
    <row r="75" spans="1:4" ht="25.5" outlineLevel="3">
      <c r="A75" s="14" t="s">
        <v>66</v>
      </c>
      <c r="B75" s="15" t="s">
        <v>67</v>
      </c>
      <c r="C75" s="15"/>
      <c r="D75" s="6">
        <f>D76</f>
        <v>547700</v>
      </c>
    </row>
    <row r="76" spans="1:4" ht="25.5" outlineLevel="4">
      <c r="A76" s="14" t="s">
        <v>9</v>
      </c>
      <c r="B76" s="15" t="s">
        <v>67</v>
      </c>
      <c r="C76" s="15" t="s">
        <v>10</v>
      </c>
      <c r="D76" s="6">
        <f>D77</f>
        <v>547700</v>
      </c>
    </row>
    <row r="77" spans="1:4" ht="25.5" outlineLevel="5">
      <c r="A77" s="14" t="s">
        <v>11</v>
      </c>
      <c r="B77" s="15" t="s">
        <v>67</v>
      </c>
      <c r="C77" s="15" t="s">
        <v>12</v>
      </c>
      <c r="D77" s="6">
        <v>547700</v>
      </c>
    </row>
    <row r="78" spans="1:4" ht="25.5" outlineLevel="1">
      <c r="A78" s="14" t="s">
        <v>68</v>
      </c>
      <c r="B78" s="15" t="s">
        <v>69</v>
      </c>
      <c r="C78" s="15"/>
      <c r="D78" s="6">
        <f>D79</f>
        <v>4300000</v>
      </c>
    </row>
    <row r="79" spans="1:4" ht="25.5" outlineLevel="2">
      <c r="A79" s="14" t="s">
        <v>70</v>
      </c>
      <c r="B79" s="15" t="s">
        <v>71</v>
      </c>
      <c r="C79" s="15"/>
      <c r="D79" s="6">
        <f>D80</f>
        <v>4300000</v>
      </c>
    </row>
    <row r="80" spans="1:4" ht="15" outlineLevel="3">
      <c r="A80" s="14" t="s">
        <v>72</v>
      </c>
      <c r="B80" s="15" t="s">
        <v>73</v>
      </c>
      <c r="C80" s="15"/>
      <c r="D80" s="6">
        <f>D81</f>
        <v>4300000</v>
      </c>
    </row>
    <row r="81" spans="1:4" ht="25.5" outlineLevel="4">
      <c r="A81" s="14" t="s">
        <v>74</v>
      </c>
      <c r="B81" s="15" t="s">
        <v>73</v>
      </c>
      <c r="C81" s="15" t="s">
        <v>75</v>
      </c>
      <c r="D81" s="6">
        <f>D82</f>
        <v>4300000</v>
      </c>
    </row>
    <row r="82" spans="1:4" ht="15" outlineLevel="5">
      <c r="A82" s="14" t="s">
        <v>76</v>
      </c>
      <c r="B82" s="15" t="s">
        <v>73</v>
      </c>
      <c r="C82" s="15" t="s">
        <v>77</v>
      </c>
      <c r="D82" s="6">
        <v>4300000</v>
      </c>
    </row>
    <row r="83" spans="1:4" ht="25.5" outlineLevel="1">
      <c r="A83" s="14" t="s">
        <v>78</v>
      </c>
      <c r="B83" s="15" t="s">
        <v>79</v>
      </c>
      <c r="C83" s="15"/>
      <c r="D83" s="6">
        <f>D84</f>
        <v>2204500</v>
      </c>
    </row>
    <row r="84" spans="1:4" ht="25.5" outlineLevel="2">
      <c r="A84" s="14" t="s">
        <v>80</v>
      </c>
      <c r="B84" s="15" t="s">
        <v>81</v>
      </c>
      <c r="C84" s="15"/>
      <c r="D84" s="6">
        <f>D85</f>
        <v>2204500</v>
      </c>
    </row>
    <row r="85" spans="1:4" ht="15" outlineLevel="3">
      <c r="A85" s="14" t="s">
        <v>82</v>
      </c>
      <c r="B85" s="15" t="s">
        <v>83</v>
      </c>
      <c r="C85" s="15"/>
      <c r="D85" s="6">
        <f>D86</f>
        <v>2204500</v>
      </c>
    </row>
    <row r="86" spans="1:4" ht="15" outlineLevel="4">
      <c r="A86" s="14" t="s">
        <v>84</v>
      </c>
      <c r="B86" s="15" t="s">
        <v>83</v>
      </c>
      <c r="C86" s="15" t="s">
        <v>85</v>
      </c>
      <c r="D86" s="6">
        <f>D87</f>
        <v>2204500</v>
      </c>
    </row>
    <row r="87" spans="1:4" ht="15" outlineLevel="5">
      <c r="A87" s="14" t="s">
        <v>86</v>
      </c>
      <c r="B87" s="15" t="s">
        <v>83</v>
      </c>
      <c r="C87" s="15" t="s">
        <v>87</v>
      </c>
      <c r="D87" s="6">
        <v>2204500</v>
      </c>
    </row>
    <row r="88" spans="1:4" ht="25.5" outlineLevel="5">
      <c r="A88" s="14" t="s">
        <v>161</v>
      </c>
      <c r="B88" s="15" t="s">
        <v>162</v>
      </c>
      <c r="C88" s="15"/>
      <c r="D88" s="6">
        <f>D89</f>
        <v>12300</v>
      </c>
    </row>
    <row r="89" spans="1:4" ht="25.5" outlineLevel="5">
      <c r="A89" s="14" t="s">
        <v>163</v>
      </c>
      <c r="B89" s="15" t="s">
        <v>164</v>
      </c>
      <c r="C89" s="15"/>
      <c r="D89" s="6">
        <f>D90</f>
        <v>12300</v>
      </c>
    </row>
    <row r="90" spans="1:4" ht="15" outlineLevel="5">
      <c r="A90" s="14" t="s">
        <v>165</v>
      </c>
      <c r="B90" s="15" t="s">
        <v>166</v>
      </c>
      <c r="C90" s="15"/>
      <c r="D90" s="6">
        <f>D91</f>
        <v>12300</v>
      </c>
    </row>
    <row r="91" spans="1:4" ht="15" outlineLevel="5">
      <c r="A91" s="14" t="s">
        <v>84</v>
      </c>
      <c r="B91" s="15" t="s">
        <v>166</v>
      </c>
      <c r="C91" s="15" t="s">
        <v>85</v>
      </c>
      <c r="D91" s="6">
        <f>D92</f>
        <v>12300</v>
      </c>
    </row>
    <row r="92" spans="1:4" ht="15" outlineLevel="5">
      <c r="A92" s="14" t="s">
        <v>86</v>
      </c>
      <c r="B92" s="15" t="s">
        <v>166</v>
      </c>
      <c r="C92" s="15" t="s">
        <v>87</v>
      </c>
      <c r="D92" s="6">
        <v>12300</v>
      </c>
    </row>
    <row r="93" spans="1:4" ht="50.25" customHeight="1">
      <c r="A93" s="10" t="s">
        <v>138</v>
      </c>
      <c r="B93" s="11" t="s">
        <v>88</v>
      </c>
      <c r="C93" s="11"/>
      <c r="D93" s="12">
        <f>D94</f>
        <v>400000</v>
      </c>
    </row>
    <row r="94" spans="1:4" ht="38.25" outlineLevel="2">
      <c r="A94" s="14" t="s">
        <v>155</v>
      </c>
      <c r="B94" s="15" t="s">
        <v>89</v>
      </c>
      <c r="C94" s="15"/>
      <c r="D94" s="6">
        <f>D95</f>
        <v>400000</v>
      </c>
    </row>
    <row r="95" spans="1:4" ht="38.25" outlineLevel="3">
      <c r="A95" s="14" t="s">
        <v>156</v>
      </c>
      <c r="B95" s="15" t="s">
        <v>90</v>
      </c>
      <c r="C95" s="15"/>
      <c r="D95" s="6">
        <f>D96</f>
        <v>400000</v>
      </c>
    </row>
    <row r="96" spans="1:4" ht="25.5" outlineLevel="4">
      <c r="A96" s="14" t="s">
        <v>9</v>
      </c>
      <c r="B96" s="15" t="s">
        <v>90</v>
      </c>
      <c r="C96" s="15" t="s">
        <v>10</v>
      </c>
      <c r="D96" s="6">
        <f>D97</f>
        <v>400000</v>
      </c>
    </row>
    <row r="97" spans="1:4" ht="25.5" outlineLevel="5">
      <c r="A97" s="14" t="s">
        <v>11</v>
      </c>
      <c r="B97" s="15" t="s">
        <v>90</v>
      </c>
      <c r="C97" s="15" t="s">
        <v>12</v>
      </c>
      <c r="D97" s="6">
        <v>400000</v>
      </c>
    </row>
    <row r="98" spans="1:4" ht="38.25">
      <c r="A98" s="10" t="s">
        <v>139</v>
      </c>
      <c r="B98" s="11" t="s">
        <v>91</v>
      </c>
      <c r="C98" s="11"/>
      <c r="D98" s="12">
        <f>D99+D103+D116</f>
        <v>9803594</v>
      </c>
    </row>
    <row r="99" spans="1:4" ht="38.25" outlineLevel="2">
      <c r="A99" s="14" t="s">
        <v>92</v>
      </c>
      <c r="B99" s="15" t="s">
        <v>93</v>
      </c>
      <c r="C99" s="15"/>
      <c r="D99" s="6">
        <f>D100</f>
        <v>400000</v>
      </c>
    </row>
    <row r="100" spans="1:4" ht="38.25" outlineLevel="3">
      <c r="A100" s="14" t="s">
        <v>94</v>
      </c>
      <c r="B100" s="15" t="s">
        <v>95</v>
      </c>
      <c r="C100" s="15"/>
      <c r="D100" s="6">
        <f>D101</f>
        <v>400000</v>
      </c>
    </row>
    <row r="101" spans="1:4" ht="51" outlineLevel="4">
      <c r="A101" s="14" t="s">
        <v>96</v>
      </c>
      <c r="B101" s="15" t="s">
        <v>95</v>
      </c>
      <c r="C101" s="15" t="s">
        <v>97</v>
      </c>
      <c r="D101" s="6">
        <f>D102</f>
        <v>400000</v>
      </c>
    </row>
    <row r="102" spans="1:4" ht="25.5" outlineLevel="5">
      <c r="A102" s="14" t="s">
        <v>98</v>
      </c>
      <c r="B102" s="15" t="s">
        <v>95</v>
      </c>
      <c r="C102" s="15" t="s">
        <v>99</v>
      </c>
      <c r="D102" s="6">
        <v>400000</v>
      </c>
    </row>
    <row r="103" spans="1:4" ht="38.25" outlineLevel="2">
      <c r="A103" s="14" t="s">
        <v>100</v>
      </c>
      <c r="B103" s="15" t="s">
        <v>101</v>
      </c>
      <c r="C103" s="15"/>
      <c r="D103" s="6">
        <f>D104+D107</f>
        <v>8073594</v>
      </c>
    </row>
    <row r="104" spans="1:4" ht="25.5" outlineLevel="3">
      <c r="A104" s="14" t="s">
        <v>102</v>
      </c>
      <c r="B104" s="15" t="s">
        <v>103</v>
      </c>
      <c r="C104" s="15"/>
      <c r="D104" s="6">
        <f>D105</f>
        <v>725000</v>
      </c>
    </row>
    <row r="105" spans="1:4" ht="51" outlineLevel="4">
      <c r="A105" s="14" t="s">
        <v>96</v>
      </c>
      <c r="B105" s="15" t="s">
        <v>103</v>
      </c>
      <c r="C105" s="15" t="s">
        <v>97</v>
      </c>
      <c r="D105" s="6">
        <f>D106</f>
        <v>725000</v>
      </c>
    </row>
    <row r="106" spans="1:4" ht="25.5" outlineLevel="5">
      <c r="A106" s="14" t="s">
        <v>98</v>
      </c>
      <c r="B106" s="15" t="s">
        <v>103</v>
      </c>
      <c r="C106" s="15" t="s">
        <v>99</v>
      </c>
      <c r="D106" s="6">
        <v>725000</v>
      </c>
    </row>
    <row r="107" spans="1:4" ht="15" outlineLevel="3">
      <c r="A107" s="14" t="s">
        <v>104</v>
      </c>
      <c r="B107" s="15" t="s">
        <v>105</v>
      </c>
      <c r="C107" s="15"/>
      <c r="D107" s="6">
        <f>D108+D110+D112</f>
        <v>7348594</v>
      </c>
    </row>
    <row r="108" spans="1:4" ht="51" outlineLevel="4">
      <c r="A108" s="14" t="s">
        <v>96</v>
      </c>
      <c r="B108" s="15" t="s">
        <v>105</v>
      </c>
      <c r="C108" s="15" t="s">
        <v>97</v>
      </c>
      <c r="D108" s="6">
        <f>D109</f>
        <v>5897000</v>
      </c>
    </row>
    <row r="109" spans="1:4" ht="25.5" outlineLevel="5">
      <c r="A109" s="14" t="s">
        <v>98</v>
      </c>
      <c r="B109" s="15" t="s">
        <v>105</v>
      </c>
      <c r="C109" s="15" t="s">
        <v>99</v>
      </c>
      <c r="D109" s="6">
        <v>5897000</v>
      </c>
    </row>
    <row r="110" spans="1:4" ht="25.5" outlineLevel="4">
      <c r="A110" s="14" t="s">
        <v>9</v>
      </c>
      <c r="B110" s="15" t="s">
        <v>105</v>
      </c>
      <c r="C110" s="15" t="s">
        <v>10</v>
      </c>
      <c r="D110" s="6">
        <f>D111</f>
        <v>1401594</v>
      </c>
    </row>
    <row r="111" spans="1:4" ht="25.5" outlineLevel="5">
      <c r="A111" s="14" t="s">
        <v>11</v>
      </c>
      <c r="B111" s="15" t="s">
        <v>105</v>
      </c>
      <c r="C111" s="15" t="s">
        <v>12</v>
      </c>
      <c r="D111" s="6">
        <v>1401594</v>
      </c>
    </row>
    <row r="112" spans="1:4" ht="15" outlineLevel="2">
      <c r="A112" s="14" t="s">
        <v>106</v>
      </c>
      <c r="B112" s="15" t="s">
        <v>107</v>
      </c>
      <c r="C112" s="15"/>
      <c r="D112" s="6">
        <f>D113</f>
        <v>50000</v>
      </c>
    </row>
    <row r="113" spans="1:4" ht="15" outlineLevel="3">
      <c r="A113" s="14" t="s">
        <v>108</v>
      </c>
      <c r="B113" s="15" t="s">
        <v>109</v>
      </c>
      <c r="C113" s="15"/>
      <c r="D113" s="6">
        <f>D114</f>
        <v>50000</v>
      </c>
    </row>
    <row r="114" spans="1:4" ht="15" outlineLevel="4">
      <c r="A114" s="14" t="s">
        <v>39</v>
      </c>
      <c r="B114" s="15" t="s">
        <v>109</v>
      </c>
      <c r="C114" s="15" t="s">
        <v>40</v>
      </c>
      <c r="D114" s="6">
        <f>D115</f>
        <v>50000</v>
      </c>
    </row>
    <row r="115" spans="1:4" ht="15" outlineLevel="5">
      <c r="A115" s="14" t="s">
        <v>110</v>
      </c>
      <c r="B115" s="15" t="s">
        <v>109</v>
      </c>
      <c r="C115" s="15" t="s">
        <v>111</v>
      </c>
      <c r="D115" s="6">
        <v>50000</v>
      </c>
    </row>
    <row r="116" spans="1:4" ht="38.25" outlineLevel="2">
      <c r="A116" s="14" t="s">
        <v>112</v>
      </c>
      <c r="B116" s="15" t="s">
        <v>113</v>
      </c>
      <c r="C116" s="15"/>
      <c r="D116" s="6">
        <f>D117</f>
        <v>1330000</v>
      </c>
    </row>
    <row r="117" spans="1:4" ht="25.5" outlineLevel="3">
      <c r="A117" s="14" t="s">
        <v>114</v>
      </c>
      <c r="B117" s="15" t="s">
        <v>115</v>
      </c>
      <c r="C117" s="15"/>
      <c r="D117" s="6">
        <f>D118+D120</f>
        <v>1330000</v>
      </c>
    </row>
    <row r="118" spans="1:4" ht="51" outlineLevel="4">
      <c r="A118" s="14" t="s">
        <v>96</v>
      </c>
      <c r="B118" s="15" t="s">
        <v>115</v>
      </c>
      <c r="C118" s="15" t="s">
        <v>97</v>
      </c>
      <c r="D118" s="6">
        <f>D119</f>
        <v>750000</v>
      </c>
    </row>
    <row r="119" spans="1:4" ht="25.5" outlineLevel="5">
      <c r="A119" s="14" t="s">
        <v>98</v>
      </c>
      <c r="B119" s="15" t="s">
        <v>115</v>
      </c>
      <c r="C119" s="15" t="s">
        <v>99</v>
      </c>
      <c r="D119" s="6">
        <v>750000</v>
      </c>
    </row>
    <row r="120" spans="1:4" ht="25.5" outlineLevel="4">
      <c r="A120" s="14" t="s">
        <v>9</v>
      </c>
      <c r="B120" s="15" t="s">
        <v>115</v>
      </c>
      <c r="C120" s="15" t="s">
        <v>10</v>
      </c>
      <c r="D120" s="6">
        <f>D121</f>
        <v>580000</v>
      </c>
    </row>
    <row r="121" spans="1:4" ht="25.5" outlineLevel="5">
      <c r="A121" s="14" t="s">
        <v>11</v>
      </c>
      <c r="B121" s="15" t="s">
        <v>115</v>
      </c>
      <c r="C121" s="15" t="s">
        <v>12</v>
      </c>
      <c r="D121" s="6">
        <v>580000</v>
      </c>
    </row>
    <row r="122" spans="1:4" ht="75.75" customHeight="1" outlineLevel="2">
      <c r="A122" s="10" t="s">
        <v>140</v>
      </c>
      <c r="B122" s="11" t="s">
        <v>116</v>
      </c>
      <c r="C122" s="11"/>
      <c r="D122" s="12">
        <f>D127+D129+D131</f>
        <v>413434</v>
      </c>
    </row>
    <row r="123" spans="1:4" ht="51" hidden="1" outlineLevel="3">
      <c r="A123" s="14" t="s">
        <v>117</v>
      </c>
      <c r="B123" s="15" t="s">
        <v>118</v>
      </c>
      <c r="C123" s="15"/>
      <c r="D123" s="6">
        <f>D124</f>
        <v>0</v>
      </c>
    </row>
    <row r="124" spans="1:4" ht="51" hidden="1" outlineLevel="4">
      <c r="A124" s="14" t="s">
        <v>119</v>
      </c>
      <c r="B124" s="15" t="s">
        <v>120</v>
      </c>
      <c r="C124" s="15"/>
      <c r="D124" s="6">
        <v>0</v>
      </c>
    </row>
    <row r="125" spans="1:4" ht="25.5" hidden="1" outlineLevel="5">
      <c r="A125" s="14" t="s">
        <v>9</v>
      </c>
      <c r="B125" s="15" t="s">
        <v>120</v>
      </c>
      <c r="C125" s="15" t="s">
        <v>10</v>
      </c>
      <c r="D125" s="6">
        <f>D126</f>
        <v>0</v>
      </c>
    </row>
    <row r="126" spans="1:4" ht="24.75" customHeight="1" hidden="1" outlineLevel="5">
      <c r="A126" s="14" t="s">
        <v>11</v>
      </c>
      <c r="B126" s="15" t="s">
        <v>120</v>
      </c>
      <c r="C126" s="15" t="s">
        <v>12</v>
      </c>
      <c r="D126" s="6">
        <v>0</v>
      </c>
    </row>
    <row r="127" spans="1:4" ht="45.75" customHeight="1" outlineLevel="5">
      <c r="A127" s="14" t="s">
        <v>141</v>
      </c>
      <c r="B127" s="15" t="s">
        <v>154</v>
      </c>
      <c r="C127" s="15"/>
      <c r="D127" s="6">
        <f>D128</f>
        <v>36267</v>
      </c>
    </row>
    <row r="128" spans="1:4" ht="36" customHeight="1" outlineLevel="5">
      <c r="A128" s="14" t="s">
        <v>142</v>
      </c>
      <c r="B128" s="15" t="s">
        <v>154</v>
      </c>
      <c r="C128" s="15" t="s">
        <v>12</v>
      </c>
      <c r="D128" s="6">
        <v>36267</v>
      </c>
    </row>
    <row r="129" spans="1:4" ht="54" customHeight="1" outlineLevel="5">
      <c r="A129" s="14" t="s">
        <v>151</v>
      </c>
      <c r="B129" s="15" t="s">
        <v>153</v>
      </c>
      <c r="C129" s="15"/>
      <c r="D129" s="6">
        <f>D130</f>
        <v>312500</v>
      </c>
    </row>
    <row r="130" spans="1:4" ht="30.75" customHeight="1" outlineLevel="5">
      <c r="A130" s="14" t="s">
        <v>142</v>
      </c>
      <c r="B130" s="15" t="s">
        <v>153</v>
      </c>
      <c r="C130" s="15" t="s">
        <v>12</v>
      </c>
      <c r="D130" s="6">
        <v>312500</v>
      </c>
    </row>
    <row r="131" spans="1:4" ht="102" outlineLevel="5">
      <c r="A131" s="14" t="s">
        <v>150</v>
      </c>
      <c r="B131" s="15" t="s">
        <v>152</v>
      </c>
      <c r="C131" s="15"/>
      <c r="D131" s="13">
        <f>D132</f>
        <v>64667</v>
      </c>
    </row>
    <row r="132" spans="1:4" ht="25.5" outlineLevel="5">
      <c r="A132" s="14" t="s">
        <v>142</v>
      </c>
      <c r="B132" s="15" t="s">
        <v>152</v>
      </c>
      <c r="C132" s="15" t="s">
        <v>12</v>
      </c>
      <c r="D132" s="13">
        <v>64667</v>
      </c>
    </row>
    <row r="133" spans="1:4" ht="25.5" outlineLevel="5">
      <c r="A133" s="10" t="s">
        <v>121</v>
      </c>
      <c r="B133" s="11" t="s">
        <v>122</v>
      </c>
      <c r="C133" s="11"/>
      <c r="D133" s="12">
        <f>D134</f>
        <v>451400</v>
      </c>
    </row>
    <row r="134" spans="1:4" ht="15" outlineLevel="5">
      <c r="A134" s="14" t="s">
        <v>123</v>
      </c>
      <c r="B134" s="15" t="s">
        <v>124</v>
      </c>
      <c r="C134" s="15"/>
      <c r="D134" s="6">
        <f>D135</f>
        <v>451400</v>
      </c>
    </row>
    <row r="135" spans="1:4" ht="25.5" outlineLevel="5">
      <c r="A135" s="14" t="s">
        <v>125</v>
      </c>
      <c r="B135" s="15" t="s">
        <v>126</v>
      </c>
      <c r="C135" s="15"/>
      <c r="D135" s="6">
        <f>D136+D138</f>
        <v>451400</v>
      </c>
    </row>
    <row r="136" spans="1:4" ht="51">
      <c r="A136" s="14" t="s">
        <v>96</v>
      </c>
      <c r="B136" s="15" t="s">
        <v>126</v>
      </c>
      <c r="C136" s="15" t="s">
        <v>97</v>
      </c>
      <c r="D136" s="6">
        <f>D137</f>
        <v>451400</v>
      </c>
    </row>
    <row r="137" spans="1:4" ht="25.5" outlineLevel="2">
      <c r="A137" s="14" t="s">
        <v>98</v>
      </c>
      <c r="B137" s="15" t="s">
        <v>126</v>
      </c>
      <c r="C137" s="15" t="s">
        <v>99</v>
      </c>
      <c r="D137" s="6">
        <v>451400</v>
      </c>
    </row>
    <row r="138" spans="1:4" ht="0.75" customHeight="1" outlineLevel="3">
      <c r="A138" s="14" t="s">
        <v>9</v>
      </c>
      <c r="B138" s="15" t="s">
        <v>126</v>
      </c>
      <c r="C138" s="15" t="s">
        <v>10</v>
      </c>
      <c r="D138" s="6">
        <f>D139</f>
        <v>0</v>
      </c>
    </row>
    <row r="139" spans="1:4" ht="25.5" hidden="1" outlineLevel="4">
      <c r="A139" s="14" t="s">
        <v>11</v>
      </c>
      <c r="B139" s="15" t="s">
        <v>126</v>
      </c>
      <c r="C139" s="15" t="s">
        <v>12</v>
      </c>
      <c r="D139" s="6">
        <v>0</v>
      </c>
    </row>
    <row r="140" spans="1:4" ht="15" outlineLevel="5">
      <c r="A140" s="4" t="s">
        <v>127</v>
      </c>
      <c r="B140" s="3"/>
      <c r="C140" s="3"/>
      <c r="D140" s="9">
        <f>+D133+D122+D98+D93+D73+D63+D46+D37+D25+D12</f>
        <v>50391000</v>
      </c>
    </row>
    <row r="141" ht="15">
      <c r="A141" s="5"/>
    </row>
    <row r="142" spans="1:4" ht="15" outlineLevel="1">
      <c r="A142" s="7"/>
      <c r="B142" s="8"/>
      <c r="C142" s="8"/>
      <c r="D142" s="8"/>
    </row>
    <row r="143" ht="15" outlineLevel="3"/>
    <row r="144" ht="15" outlineLevel="4"/>
    <row r="145" ht="15" outlineLevel="5"/>
    <row r="146" ht="15" outlineLevel="4"/>
    <row r="147" ht="15" outlineLevel="4"/>
    <row r="148" ht="15" outlineLevel="4"/>
    <row r="149" ht="15" outlineLevel="4"/>
    <row r="150" ht="15" outlineLevel="4"/>
    <row r="151" ht="15" outlineLevel="5"/>
    <row r="152" ht="15" outlineLevel="5"/>
    <row r="153" ht="15" outlineLevel="5"/>
    <row r="154" ht="15" outlineLevel="5"/>
    <row r="155" ht="15" outlineLevel="5"/>
    <row r="156" ht="15" outlineLevel="5"/>
    <row r="157" ht="12.75" customHeight="1"/>
    <row r="158" ht="12.75" customHeight="1"/>
    <row r="159" ht="12.75" customHeight="1"/>
  </sheetData>
  <sheetProtection/>
  <mergeCells count="12">
    <mergeCell ref="A1:F1"/>
    <mergeCell ref="A2:F2"/>
    <mergeCell ref="A4:D4"/>
    <mergeCell ref="A5:D5"/>
    <mergeCell ref="A6:D6"/>
    <mergeCell ref="A7:D7"/>
    <mergeCell ref="A8:D8"/>
    <mergeCell ref="A3:F3"/>
    <mergeCell ref="A9:A10"/>
    <mergeCell ref="B9:B10"/>
    <mergeCell ref="C9:C10"/>
    <mergeCell ref="D9:D10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2023-01-16T14:05:39Z</cp:lastPrinted>
  <dcterms:created xsi:type="dcterms:W3CDTF">2018-11-28T08:49:44Z</dcterms:created>
  <dcterms:modified xsi:type="dcterms:W3CDTF">2023-01-16T14:05:51Z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№10).xls</vt:lpwstr>
  </property>
  <property fmtid="{D5CDD505-2E9C-101B-9397-08002B2CF9AE}" pid="3" name="Название отчета">
    <vt:lpwstr>Аналитический отчет по исполнению бюджета (Приложение №10).xls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